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500" activeTab="0"/>
  </bookViews>
  <sheets>
    <sheet name="Вып.плана._9" sheetId="1" r:id="rId1"/>
  </sheets>
  <definedNames>
    <definedName name="Excel_BuiltIn_Print_Area" localSheetId="0">'Вып.плана._9'!$A$2:$E$61</definedName>
    <definedName name="Excel_BuiltIn_Print_Titles" localSheetId="0">'Вып.плана._9'!$17:$20</definedName>
    <definedName name="_xlnm.Print_Area" localSheetId="0">'Вып.плана._9'!$A$2:$E$61</definedName>
    <definedName name="_xlnm.Print_Titles" localSheetId="0">'Вып.плана._9'!$17:$20</definedName>
    <definedName name="_xlnm.Print_Titles" localSheetId="0">'Вып.плана._9'!$17:$20</definedName>
  </definedNames>
  <calcPr fullCalcOnLoad="1"/>
</workbook>
</file>

<file path=xl/sharedStrings.xml><?xml version="1.0" encoding="utf-8"?>
<sst xmlns="http://schemas.openxmlformats.org/spreadsheetml/2006/main" count="134" uniqueCount="130">
  <si>
    <t xml:space="preserve">  ПРИЛОЖЕНИЕ  3</t>
  </si>
  <si>
    <t xml:space="preserve"> к решению Совета депутатов</t>
  </si>
  <si>
    <t>сельского поселения Лыхма</t>
  </si>
  <si>
    <t>Д О Х О Д Ы</t>
  </si>
  <si>
    <t>бюджета сельского поселения Лыхма на плановый период  2023 и 2024 годов</t>
  </si>
  <si>
    <t>(рублей)</t>
  </si>
  <si>
    <t>№ п/п</t>
  </si>
  <si>
    <t>Наименование</t>
  </si>
  <si>
    <t>Код дохода</t>
  </si>
  <si>
    <t>Утверждено</t>
  </si>
  <si>
    <t>2023 год</t>
  </si>
  <si>
    <t>2024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</si>
  <si>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</si>
  <si>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</si>
  <si>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</si>
  <si>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</si>
  <si>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</si>
  <si>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</si>
  <si>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</si>
  <si>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</si>
  <si>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</si>
  <si>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</si>
  <si>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</si>
  <si>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</si>
  <si>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</si>
  <si>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</si>
  <si>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</si>
  <si>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</si>
  <si>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</si>
  <si>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</si>
  <si>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</si>
  <si>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</si>
  <si>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>1.2.1.1.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</si>
  <si>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</si>
  <si>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</si>
  <si>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</si>
  <si>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</si>
  <si>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</si>
  <si>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</si>
  <si>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</si>
  <si>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</si>
  <si>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</si>
  <si>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</si>
  <si>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</si>
  <si>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</si>
  <si>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</si>
  <si>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</si>
  <si>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</si>
  <si>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</si>
  <si>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</si>
  <si>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</si>
  <si>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</si>
  <si>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</si>
  <si>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</si>
  <si>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</si>
  <si>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1.3.2.1.</t>
  </si>
  <si>
    <t>Транспортный налог с организаций</t>
  </si>
  <si>
    <t>000 1 06 04011 02 0000 110</t>
  </si>
  <si>
    <t>1.3.221.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</si>
  <si>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</si>
  <si>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</si>
  <si>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</si>
  <si>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</si>
  <si>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</si>
  <si>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</si>
  <si>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</si>
  <si>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</si>
  <si>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</si>
  <si>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</si>
  <si>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</si>
  <si>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</si>
  <si>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</si>
  <si>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</si>
  <si>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>1.4.1.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</si>
  <si>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</si>
  <si>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</si>
  <si>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</si>
  <si>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</si>
  <si>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</si>
  <si>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</si>
  <si>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</si>
  <si>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</si>
  <si>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</si>
  <si>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</si>
  <si>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</si>
  <si>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</si>
  <si>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</si>
  <si>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</si>
  <si>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</si>
  <si>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</si>
  <si>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</si>
  <si>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</si>
  <si>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</si>
  <si>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</si>
  <si>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</si>
  <si>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</si>
  <si>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</si>
  <si>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</si>
  <si>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</si>
  <si>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</si>
  <si>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</si>
  <si>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</si>
  <si>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</si>
  <si>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</si>
  <si>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</si>
  <si>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</si>
  <si>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</si>
  <si>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</si>
  <si>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</si>
  <si>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</si>
  <si>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</si>
  <si>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</si>
  <si>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</si>
  <si>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</si>
  <si>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</si>
  <si>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</si>
  <si>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</si>
  <si>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</si>
  <si>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</si>
  <si>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</si>
  <si>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</si>
  <si>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</si>
  <si>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</si>
  <si>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</si>
  <si>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</si>
  <si>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</si>
  <si>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</t>
  </si>
  <si>
    <t>от 9 декабря 2021 года  № 44</t>
  </si>
  <si>
    <t xml:space="preserve">от     февраля 2022 года  № </t>
  </si>
  <si>
    <t xml:space="preserve">  ПРИЛОЖЕНИЕ  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</si>
</sst>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.0"/>
    <numFmt numFmtId="181" formatCode="0000000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6" fontId="4" fillId="0" borderId="0" applyFill="0" applyBorder="0" applyAlignment="0" applyProtection="0"/>
    <xf numFmtId="177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8" fontId="4" fillId="0" borderId="0" applyFill="0" applyBorder="0" applyAlignment="0" applyProtection="0"/>
    <xf numFmtId="179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0" applyFont="1" applyAlignment="1">
      <alignment horizontal="right" vertical="top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2" fillId="0" borderId="0" xfId="53" applyFont="1" applyFill="1" applyAlignment="1" applyProtection="1">
      <alignment/>
      <protection hidden="1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Border="1">
      <alignment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3" fontId="3" fillId="0" borderId="11" xfId="53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181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12" xfId="53" applyFont="1" applyFill="1" applyBorder="1" applyAlignment="1" applyProtection="1">
      <alignment vertical="top"/>
      <protection hidden="1"/>
    </xf>
    <xf numFmtId="0" fontId="2" fillId="0" borderId="12" xfId="53" applyFont="1" applyFill="1" applyBorder="1" applyAlignment="1" applyProtection="1">
      <alignment horizontal="center" vertical="top"/>
      <protection hidden="1"/>
    </xf>
    <xf numFmtId="0" fontId="2" fillId="0" borderId="13" xfId="53" applyFont="1" applyFill="1" applyBorder="1" applyAlignment="1" applyProtection="1">
      <alignment horizontal="center"/>
      <protection hidden="1"/>
    </xf>
    <xf numFmtId="0" fontId="2" fillId="0" borderId="0" xfId="53" applyFont="1" applyFill="1" applyBorder="1" applyAlignment="1" applyProtection="1">
      <alignment horizontal="center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3" fillId="0" borderId="10" xfId="53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right" vertical="top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0" fontId="3" fillId="0" borderId="10" xfId="53" applyFont="1" applyFill="1" applyBorder="1" applyAlignment="1" applyProtection="1">
      <alignment horizontal="center" vertical="top"/>
      <protection hidden="1"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181" fontId="2" fillId="0" borderId="10" xfId="53" applyNumberFormat="1" applyFont="1" applyFill="1" applyBorder="1" applyAlignment="1" applyProtection="1">
      <alignment vertical="top"/>
      <protection hidden="1"/>
    </xf>
    <xf numFmtId="181" fontId="2" fillId="0" borderId="10" xfId="53" applyNumberFormat="1" applyFont="1" applyFill="1" applyBorder="1" applyAlignment="1" applyProtection="1">
      <alignment horizontal="left" vertical="top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view="pageBreakPreview" zoomScaleSheetLayoutView="100" workbookViewId="0" topLeftCell="A2">
      <selection activeCell="A17" sqref="A17:E20"/>
    </sheetView>
  </sheetViews>
  <sheetFormatPr defaultColWidth="9.00390625" defaultRowHeight="12.75"/>
  <cols>
    <col min="1" max="1" width="8.75390625" style="1" customWidth="1"/>
    <col min="2" max="2" width="42.125" style="2" customWidth="1"/>
    <col min="3" max="3" width="32.75390625" style="1" customWidth="1"/>
    <col min="4" max="4" width="17.00390625" style="1" customWidth="1"/>
    <col min="5" max="5" width="17.125" style="1" customWidth="1"/>
    <col min="6" max="6" width="9.125" style="1" bestFit="1" customWidth="1"/>
    <col min="7" max="16384" width="9.125" style="1" customWidth="1"/>
  </cols>
  <sheetData>
    <row r="1" spans="2:4" ht="409.5" customHeight="1" hidden="1">
      <c r="B1" s="3"/>
      <c r="C1" s="4"/>
      <c r="D1" s="5"/>
    </row>
    <row r="2" spans="2:5" ht="15.75">
      <c r="B2" s="3"/>
      <c r="C2" s="35" t="s">
        <v>129</v>
      </c>
      <c r="D2" s="35"/>
      <c r="E2" s="35"/>
    </row>
    <row r="3" spans="2:5" ht="15.75">
      <c r="B3" s="3"/>
      <c r="C3" s="35" t="s">
        <v>1</v>
      </c>
      <c r="D3" s="35"/>
      <c r="E3" s="35"/>
    </row>
    <row r="4" spans="2:5" ht="15.75">
      <c r="B4" s="3"/>
      <c r="C4" s="35" t="s">
        <v>2</v>
      </c>
      <c r="D4" s="35"/>
      <c r="E4" s="35"/>
    </row>
    <row r="5" spans="2:5" ht="15.75">
      <c r="B5" s="3"/>
      <c r="C5" s="35" t="s">
        <v>128</v>
      </c>
      <c r="D5" s="35"/>
      <c r="E5" s="35"/>
    </row>
    <row r="6" spans="2:5" ht="15.75">
      <c r="B6" s="3"/>
      <c r="C6" s="6"/>
      <c r="D6" s="6"/>
      <c r="E6" s="6"/>
    </row>
    <row r="7" spans="2:5" ht="15.75">
      <c r="B7" s="3"/>
      <c r="C7" s="35" t="s">
        <v>0</v>
      </c>
      <c r="D7" s="35"/>
      <c r="E7" s="35"/>
    </row>
    <row r="8" spans="2:5" ht="15.75">
      <c r="B8" s="3"/>
      <c r="C8" s="35" t="s">
        <v>1</v>
      </c>
      <c r="D8" s="35"/>
      <c r="E8" s="35"/>
    </row>
    <row r="9" spans="2:5" ht="15.75">
      <c r="B9" s="3"/>
      <c r="C9" s="35" t="s">
        <v>2</v>
      </c>
      <c r="D9" s="35"/>
      <c r="E9" s="35"/>
    </row>
    <row r="10" spans="2:5" ht="15.75">
      <c r="B10" s="3"/>
      <c r="C10" s="35" t="s">
        <v>127</v>
      </c>
      <c r="D10" s="35"/>
      <c r="E10" s="35"/>
    </row>
    <row r="11" spans="2:4" ht="28.5" customHeight="1">
      <c r="B11" s="7"/>
      <c r="C11" s="8"/>
      <c r="D11" s="9"/>
    </row>
    <row r="12" spans="1:5" ht="15.75">
      <c r="A12" s="36" t="s">
        <v>3</v>
      </c>
      <c r="B12" s="36"/>
      <c r="C12" s="36"/>
      <c r="D12" s="36"/>
      <c r="E12" s="36"/>
    </row>
    <row r="13" spans="1:5" ht="15.75" customHeight="1">
      <c r="A13" s="37" t="s">
        <v>4</v>
      </c>
      <c r="B13" s="37"/>
      <c r="C13" s="37"/>
      <c r="D13" s="37"/>
      <c r="E13" s="37"/>
    </row>
    <row r="14" spans="2:4" ht="6.75" customHeight="1" hidden="1">
      <c r="B14" s="7"/>
      <c r="C14" s="7"/>
      <c r="D14" s="7"/>
    </row>
    <row r="15" spans="2:5" ht="15.75">
      <c r="B15" s="7"/>
      <c r="C15" s="7"/>
      <c r="D15" s="10"/>
      <c r="E15" s="11"/>
    </row>
    <row r="16" spans="2:5" ht="15.75">
      <c r="B16" s="7"/>
      <c r="C16" s="7"/>
      <c r="D16" s="29"/>
      <c r="E16" s="30" t="s">
        <v>5</v>
      </c>
    </row>
    <row r="17" spans="1:5" ht="15" customHeight="1">
      <c r="A17" s="33" t="s">
        <v>6</v>
      </c>
      <c r="B17" s="33" t="s">
        <v>7</v>
      </c>
      <c r="C17" s="33" t="s">
        <v>8</v>
      </c>
      <c r="D17" s="38" t="s">
        <v>9</v>
      </c>
      <c r="E17" s="38"/>
    </row>
    <row r="18" spans="1:5" ht="14.25" customHeight="1">
      <c r="A18" s="33"/>
      <c r="B18" s="33"/>
      <c r="C18" s="33"/>
      <c r="D18" s="33" t="s">
        <v>10</v>
      </c>
      <c r="E18" s="34" t="s">
        <v>11</v>
      </c>
    </row>
    <row r="19" spans="1:5" ht="12" customHeight="1">
      <c r="A19" s="33"/>
      <c r="B19" s="33"/>
      <c r="C19" s="33"/>
      <c r="D19" s="33"/>
      <c r="E19" s="34"/>
    </row>
    <row r="20" spans="1:5" ht="12.75" customHeight="1">
      <c r="A20" s="12">
        <v>1</v>
      </c>
      <c r="B20" s="13">
        <v>2</v>
      </c>
      <c r="C20" s="13">
        <v>3</v>
      </c>
      <c r="D20" s="14">
        <v>4</v>
      </c>
      <c r="E20" s="15">
        <v>5</v>
      </c>
    </row>
    <row r="21" spans="1:5" ht="31.5">
      <c r="A21" s="16" t="s">
        <v>12</v>
      </c>
      <c r="B21" s="17" t="s">
        <v>13</v>
      </c>
      <c r="C21" s="12" t="s">
        <v>14</v>
      </c>
      <c r="D21" s="18">
        <f>D22+D26+D32+D41+D44</f>
        <v>15852400</v>
      </c>
      <c r="E21" s="18">
        <f>E22+E26+E32+E41+E44</f>
        <v>16052400</v>
      </c>
    </row>
    <row r="22" spans="1:5" ht="15.75">
      <c r="A22" s="16" t="s">
        <v>15</v>
      </c>
      <c r="B22" s="19" t="s">
        <v>16</v>
      </c>
      <c r="C22" s="20" t="s">
        <v>17</v>
      </c>
      <c r="D22" s="21">
        <f>D23</f>
        <v>14340000</v>
      </c>
      <c r="E22" s="22">
        <f>E23</f>
        <v>14540000</v>
      </c>
    </row>
    <row r="23" spans="1:5" ht="15.75">
      <c r="A23" s="16" t="s">
        <v>18</v>
      </c>
      <c r="B23" s="39" t="s">
        <v>19</v>
      </c>
      <c r="C23" s="20" t="s">
        <v>20</v>
      </c>
      <c r="D23" s="21">
        <f>D24+D25</f>
        <v>14340000</v>
      </c>
      <c r="E23" s="22">
        <f>E24+E25</f>
        <v>14540000</v>
      </c>
    </row>
    <row r="24" spans="1:5" ht="126">
      <c r="A24" s="16" t="s">
        <v>21</v>
      </c>
      <c r="B24" s="39" t="s">
        <v>22</v>
      </c>
      <c r="C24" s="20" t="s">
        <v>23</v>
      </c>
      <c r="D24" s="21">
        <v>14300000</v>
      </c>
      <c r="E24" s="22">
        <v>14500000</v>
      </c>
    </row>
    <row r="25" spans="1:5" ht="78.75">
      <c r="A25" s="16" t="s">
        <v>24</v>
      </c>
      <c r="B25" s="40" t="s">
        <v>25</v>
      </c>
      <c r="C25" s="23" t="s">
        <v>26</v>
      </c>
      <c r="D25" s="21">
        <v>40000</v>
      </c>
      <c r="E25" s="22">
        <v>40000</v>
      </c>
    </row>
    <row r="26" spans="1:5" ht="63">
      <c r="A26" s="16" t="s">
        <v>24</v>
      </c>
      <c r="B26" s="39" t="s">
        <v>27</v>
      </c>
      <c r="C26" s="23" t="s">
        <v>28</v>
      </c>
      <c r="D26" s="21">
        <f>D27</f>
        <v>877400</v>
      </c>
      <c r="E26" s="21">
        <f>E27</f>
        <v>877400</v>
      </c>
    </row>
    <row r="27" spans="1:5" ht="47.25">
      <c r="A27" s="16" t="s">
        <v>29</v>
      </c>
      <c r="B27" s="39" t="s">
        <v>30</v>
      </c>
      <c r="C27" s="23" t="s">
        <v>31</v>
      </c>
      <c r="D27" s="21">
        <f>D28+D30+D29+D31</f>
        <v>877400</v>
      </c>
      <c r="E27" s="21">
        <f>E28+E30+E29+E31</f>
        <v>877400</v>
      </c>
    </row>
    <row r="28" spans="1:5" ht="189">
      <c r="A28" s="16" t="s">
        <v>32</v>
      </c>
      <c r="B28" s="40" t="s">
        <v>33</v>
      </c>
      <c r="C28" s="23" t="s">
        <v>34</v>
      </c>
      <c r="D28" s="21">
        <v>418500</v>
      </c>
      <c r="E28" s="22">
        <v>418500</v>
      </c>
    </row>
    <row r="29" spans="1:5" ht="220.5">
      <c r="A29" s="16" t="s">
        <v>35</v>
      </c>
      <c r="B29" s="40" t="s">
        <v>36</v>
      </c>
      <c r="C29" s="23" t="s">
        <v>37</v>
      </c>
      <c r="D29" s="21">
        <v>2400</v>
      </c>
      <c r="E29" s="22">
        <v>2400</v>
      </c>
    </row>
    <row r="30" spans="1:5" ht="189">
      <c r="A30" s="16" t="s">
        <v>38</v>
      </c>
      <c r="B30" s="40" t="s">
        <v>39</v>
      </c>
      <c r="C30" s="23" t="s">
        <v>40</v>
      </c>
      <c r="D30" s="21">
        <v>523900</v>
      </c>
      <c r="E30" s="22">
        <v>523900</v>
      </c>
    </row>
    <row r="31" spans="1:5" ht="189">
      <c r="A31" s="16" t="s">
        <v>41</v>
      </c>
      <c r="B31" s="40" t="s">
        <v>42</v>
      </c>
      <c r="C31" s="23" t="s">
        <v>43</v>
      </c>
      <c r="D31" s="21">
        <v>-67400</v>
      </c>
      <c r="E31" s="22">
        <v>-67400</v>
      </c>
    </row>
    <row r="32" spans="1:5" ht="15.75">
      <c r="A32" s="16" t="s">
        <v>35</v>
      </c>
      <c r="B32" s="39" t="s">
        <v>44</v>
      </c>
      <c r="C32" s="20" t="s">
        <v>45</v>
      </c>
      <c r="D32" s="21">
        <f>D33+D38+D35</f>
        <v>362000</v>
      </c>
      <c r="E32" s="21">
        <f>E33+E38+E35</f>
        <v>362000</v>
      </c>
    </row>
    <row r="33" spans="1:5" ht="15.75">
      <c r="A33" s="16" t="s">
        <v>46</v>
      </c>
      <c r="B33" s="39" t="s">
        <v>47</v>
      </c>
      <c r="C33" s="20" t="s">
        <v>48</v>
      </c>
      <c r="D33" s="21">
        <f>D34</f>
        <v>250000</v>
      </c>
      <c r="E33" s="22">
        <f>E34</f>
        <v>250000</v>
      </c>
    </row>
    <row r="34" spans="1:5" ht="78.75">
      <c r="A34" s="16" t="s">
        <v>49</v>
      </c>
      <c r="B34" s="39" t="s">
        <v>50</v>
      </c>
      <c r="C34" s="20" t="s">
        <v>51</v>
      </c>
      <c r="D34" s="21">
        <v>250000</v>
      </c>
      <c r="E34" s="22">
        <v>250000</v>
      </c>
    </row>
    <row r="35" spans="1:5" ht="15.75">
      <c r="A35" s="16" t="s">
        <v>52</v>
      </c>
      <c r="B35" s="39" t="s">
        <v>53</v>
      </c>
      <c r="C35" s="20" t="s">
        <v>54</v>
      </c>
      <c r="D35" s="21">
        <f>D36+D37</f>
        <v>50000</v>
      </c>
      <c r="E35" s="21">
        <f>E37+E36</f>
        <v>50000</v>
      </c>
    </row>
    <row r="36" spans="1:5" ht="15.75">
      <c r="A36" s="16" t="s">
        <v>55</v>
      </c>
      <c r="B36" s="39" t="s">
        <v>56</v>
      </c>
      <c r="C36" s="20" t="s">
        <v>57</v>
      </c>
      <c r="D36" s="21">
        <v>1000</v>
      </c>
      <c r="E36" s="21">
        <v>1000</v>
      </c>
    </row>
    <row r="37" spans="1:5" ht="15.75">
      <c r="A37" s="16" t="s">
        <v>58</v>
      </c>
      <c r="B37" s="39" t="s">
        <v>59</v>
      </c>
      <c r="C37" s="20" t="s">
        <v>60</v>
      </c>
      <c r="D37" s="21">
        <v>49000</v>
      </c>
      <c r="E37" s="22">
        <v>49000</v>
      </c>
    </row>
    <row r="38" spans="1:5" ht="15.75">
      <c r="A38" s="16" t="s">
        <v>61</v>
      </c>
      <c r="B38" s="39" t="s">
        <v>62</v>
      </c>
      <c r="C38" s="20" t="s">
        <v>63</v>
      </c>
      <c r="D38" s="21">
        <f>D39+D40</f>
        <v>62000</v>
      </c>
      <c r="E38" s="22">
        <f>E39+E40</f>
        <v>62000</v>
      </c>
    </row>
    <row r="39" spans="1:5" ht="63">
      <c r="A39" s="16" t="s">
        <v>64</v>
      </c>
      <c r="B39" s="39" t="s">
        <v>65</v>
      </c>
      <c r="C39" s="20" t="s">
        <v>66</v>
      </c>
      <c r="D39" s="21">
        <v>45000</v>
      </c>
      <c r="E39" s="22">
        <v>45000</v>
      </c>
    </row>
    <row r="40" spans="1:5" ht="63">
      <c r="A40" s="16" t="s">
        <v>67</v>
      </c>
      <c r="B40" s="39" t="s">
        <v>68</v>
      </c>
      <c r="C40" s="20" t="s">
        <v>69</v>
      </c>
      <c r="D40" s="21">
        <v>17000</v>
      </c>
      <c r="E40" s="22">
        <v>17000</v>
      </c>
    </row>
    <row r="41" spans="1:5" ht="15.75">
      <c r="A41" s="16" t="s">
        <v>70</v>
      </c>
      <c r="B41" s="39" t="s">
        <v>71</v>
      </c>
      <c r="C41" s="20" t="s">
        <v>72</v>
      </c>
      <c r="D41" s="21">
        <f>D42</f>
        <v>18000</v>
      </c>
      <c r="E41" s="22">
        <f>E42</f>
        <v>18000</v>
      </c>
    </row>
    <row r="42" spans="1:5" ht="66.75" customHeight="1">
      <c r="A42" s="16" t="s">
        <v>73</v>
      </c>
      <c r="B42" s="39" t="s">
        <v>74</v>
      </c>
      <c r="C42" s="20" t="s">
        <v>75</v>
      </c>
      <c r="D42" s="21">
        <f>D43</f>
        <v>18000</v>
      </c>
      <c r="E42" s="22">
        <f>E43</f>
        <v>18000</v>
      </c>
    </row>
    <row r="43" spans="1:5" ht="113.25" customHeight="1">
      <c r="A43" s="16" t="s">
        <v>76</v>
      </c>
      <c r="B43" s="39" t="s">
        <v>77</v>
      </c>
      <c r="C43" s="20" t="s">
        <v>78</v>
      </c>
      <c r="D43" s="21">
        <v>18000</v>
      </c>
      <c r="E43" s="22">
        <v>18000</v>
      </c>
    </row>
    <row r="44" spans="1:5" ht="67.5" customHeight="1">
      <c r="A44" s="16" t="s">
        <v>79</v>
      </c>
      <c r="B44" s="39" t="s">
        <v>80</v>
      </c>
      <c r="C44" s="20" t="s">
        <v>81</v>
      </c>
      <c r="D44" s="21">
        <f>D45+D47</f>
        <v>255000</v>
      </c>
      <c r="E44" s="21">
        <f>E45+E47</f>
        <v>255000</v>
      </c>
    </row>
    <row r="45" spans="1:5" ht="141.75">
      <c r="A45" s="16" t="s">
        <v>82</v>
      </c>
      <c r="B45" s="40" t="s">
        <v>83</v>
      </c>
      <c r="C45" s="20" t="s">
        <v>84</v>
      </c>
      <c r="D45" s="21">
        <f>D46</f>
        <v>145000</v>
      </c>
      <c r="E45" s="21">
        <f>E46</f>
        <v>145000</v>
      </c>
    </row>
    <row r="46" spans="1:5" ht="51" customHeight="1">
      <c r="A46" s="16" t="s">
        <v>85</v>
      </c>
      <c r="B46" s="40" t="s">
        <v>86</v>
      </c>
      <c r="C46" s="20" t="s">
        <v>87</v>
      </c>
      <c r="D46" s="21">
        <v>145000</v>
      </c>
      <c r="E46" s="22">
        <v>145000</v>
      </c>
    </row>
    <row r="47" spans="1:5" ht="141.75">
      <c r="A47" s="16" t="s">
        <v>88</v>
      </c>
      <c r="B47" s="39" t="s">
        <v>89</v>
      </c>
      <c r="C47" s="20" t="s">
        <v>90</v>
      </c>
      <c r="D47" s="21">
        <f>D48</f>
        <v>110000</v>
      </c>
      <c r="E47" s="21">
        <f>E48</f>
        <v>110000</v>
      </c>
    </row>
    <row r="48" spans="1:5" ht="114" customHeight="1">
      <c r="A48" s="16" t="s">
        <v>91</v>
      </c>
      <c r="B48" s="39" t="s">
        <v>92</v>
      </c>
      <c r="C48" s="20" t="s">
        <v>93</v>
      </c>
      <c r="D48" s="21">
        <v>110000</v>
      </c>
      <c r="E48" s="22">
        <v>110000</v>
      </c>
    </row>
    <row r="49" spans="1:5" ht="15.75">
      <c r="A49" s="24" t="s">
        <v>94</v>
      </c>
      <c r="B49" s="41" t="s">
        <v>95</v>
      </c>
      <c r="C49" s="12" t="s">
        <v>96</v>
      </c>
      <c r="D49" s="18">
        <f>D50</f>
        <v>8976800</v>
      </c>
      <c r="E49" s="18">
        <f>E50</f>
        <v>9482900</v>
      </c>
    </row>
    <row r="50" spans="1:5" ht="63">
      <c r="A50" s="16" t="s">
        <v>97</v>
      </c>
      <c r="B50" s="40" t="s">
        <v>98</v>
      </c>
      <c r="C50" s="25" t="s">
        <v>99</v>
      </c>
      <c r="D50" s="21">
        <f>D51+D53+D57</f>
        <v>8976800</v>
      </c>
      <c r="E50" s="21">
        <f>E51+E53+E57</f>
        <v>9482900</v>
      </c>
    </row>
    <row r="51" spans="1:5" ht="31.5">
      <c r="A51" s="16" t="s">
        <v>100</v>
      </c>
      <c r="B51" s="40" t="s">
        <v>101</v>
      </c>
      <c r="C51" s="26" t="s">
        <v>102</v>
      </c>
      <c r="D51" s="21">
        <f>D52</f>
        <v>4049500</v>
      </c>
      <c r="E51" s="21">
        <f>E52</f>
        <v>3771700</v>
      </c>
    </row>
    <row r="52" spans="1:5" ht="63">
      <c r="A52" s="16" t="s">
        <v>103</v>
      </c>
      <c r="B52" s="40" t="s">
        <v>104</v>
      </c>
      <c r="C52" s="25" t="s">
        <v>105</v>
      </c>
      <c r="D52" s="21">
        <v>4049500</v>
      </c>
      <c r="E52" s="21">
        <v>3771700</v>
      </c>
    </row>
    <row r="53" spans="1:5" ht="31.5">
      <c r="A53" s="16" t="s">
        <v>106</v>
      </c>
      <c r="B53" s="40" t="s">
        <v>107</v>
      </c>
      <c r="C53" s="26" t="s">
        <v>108</v>
      </c>
      <c r="D53" s="21">
        <f>D54+D55+D56</f>
        <v>552600</v>
      </c>
      <c r="E53" s="21">
        <f>E54+E55+E56</f>
        <v>571000</v>
      </c>
    </row>
    <row r="54" spans="1:5" ht="63">
      <c r="A54" s="16" t="s">
        <v>109</v>
      </c>
      <c r="B54" s="39" t="s">
        <v>110</v>
      </c>
      <c r="C54" s="26" t="s">
        <v>111</v>
      </c>
      <c r="D54" s="21">
        <f>26700-1000</f>
        <v>25700</v>
      </c>
      <c r="E54" s="21">
        <f>27200-1000</f>
        <v>26200</v>
      </c>
    </row>
    <row r="55" spans="1:5" ht="83.25" customHeight="1">
      <c r="A55" s="16" t="s">
        <v>112</v>
      </c>
      <c r="B55" s="39" t="s">
        <v>113</v>
      </c>
      <c r="C55" s="25" t="s">
        <v>114</v>
      </c>
      <c r="D55" s="21">
        <v>510500</v>
      </c>
      <c r="E55" s="21">
        <v>528400</v>
      </c>
    </row>
    <row r="56" spans="1:5" ht="63">
      <c r="A56" s="16" t="s">
        <v>115</v>
      </c>
      <c r="B56" s="39" t="s">
        <v>116</v>
      </c>
      <c r="C56" s="26" t="s">
        <v>117</v>
      </c>
      <c r="D56" s="21">
        <v>16400</v>
      </c>
      <c r="E56" s="21">
        <v>16400</v>
      </c>
    </row>
    <row r="57" spans="1:5" ht="15.75">
      <c r="A57" s="16" t="s">
        <v>118</v>
      </c>
      <c r="B57" s="42" t="s">
        <v>119</v>
      </c>
      <c r="C57" s="27" t="s">
        <v>120</v>
      </c>
      <c r="D57" s="21">
        <f>D58</f>
        <v>4374700</v>
      </c>
      <c r="E57" s="21">
        <f>E58</f>
        <v>5140200</v>
      </c>
    </row>
    <row r="58" spans="1:5" ht="47.25">
      <c r="A58" s="16" t="s">
        <v>121</v>
      </c>
      <c r="B58" s="43" t="s">
        <v>122</v>
      </c>
      <c r="C58" s="27" t="s">
        <v>123</v>
      </c>
      <c r="D58" s="21">
        <v>4374700</v>
      </c>
      <c r="E58" s="21">
        <v>5140200</v>
      </c>
    </row>
    <row r="59" spans="1:5" ht="15.75" customHeight="1">
      <c r="A59" s="33" t="s">
        <v>124</v>
      </c>
      <c r="B59" s="33"/>
      <c r="C59" s="33"/>
      <c r="D59" s="18">
        <f>D21+D49</f>
        <v>24829200</v>
      </c>
      <c r="E59" s="18">
        <f>E21+E49</f>
        <v>25535300</v>
      </c>
    </row>
    <row r="60" spans="1:5" ht="24.75" customHeight="1">
      <c r="A60" s="31" t="s">
        <v>125</v>
      </c>
      <c r="B60" s="31"/>
      <c r="C60" s="31"/>
      <c r="D60" s="31"/>
      <c r="E60" s="31"/>
    </row>
    <row r="61" spans="2:5" ht="15.75" customHeight="1">
      <c r="B61" s="32" t="s">
        <v>126</v>
      </c>
      <c r="C61" s="32"/>
      <c r="D61" s="32"/>
      <c r="E61" s="32"/>
    </row>
    <row r="62" spans="2:4" ht="11.25" customHeight="1">
      <c r="B62" s="28"/>
      <c r="C62" s="9"/>
      <c r="D62" s="9"/>
    </row>
    <row r="63" spans="2:4" ht="11.25" customHeight="1">
      <c r="B63" s="28"/>
      <c r="C63" s="9"/>
      <c r="D63" s="9"/>
    </row>
  </sheetData>
  <sheetProtection selectLockedCells="1" selectUnlockedCells="1"/>
  <mergeCells count="19">
    <mergeCell ref="C2:E2"/>
    <mergeCell ref="C3:E3"/>
    <mergeCell ref="C4:E4"/>
    <mergeCell ref="C5:E5"/>
    <mergeCell ref="C7:E7"/>
    <mergeCell ref="C8:E8"/>
    <mergeCell ref="C9:E9"/>
    <mergeCell ref="C10:E10"/>
    <mergeCell ref="A12:E12"/>
    <mergeCell ref="A13:E13"/>
    <mergeCell ref="D17:E17"/>
    <mergeCell ref="A59:C59"/>
    <mergeCell ref="A60:E60"/>
    <mergeCell ref="B61:E61"/>
    <mergeCell ref="A17:A19"/>
    <mergeCell ref="B17:B19"/>
    <mergeCell ref="C17:C19"/>
    <mergeCell ref="D18:D19"/>
    <mergeCell ref="E18:E19"/>
  </mergeCells>
  <printOptions/>
  <pageMargins left="1.1023622047244095" right="0.4724409448818898" top="0.984251968503937" bottom="0.7874015748031497" header="0.5905511811023623" footer="0.5118110236220472"/>
  <pageSetup fitToHeight="3" fitToWidth="1" horizontalDpi="600" verticalDpi="600" orientation="portrait" paperSize="9" scale="67" r:id="rId1"/>
  <headerFooter differentFirst="1">
    <oddHeader>&amp;C&amp;P</oddHeader>
  </headerFooter>
  <rowBreaks count="3" manualBreakCount="3">
    <brk id="28" max="4" man="1"/>
    <brk id="41" max="4" man="1"/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Ахметчина Надежда Николаевна</cp:lastModifiedBy>
  <cp:lastPrinted>2022-02-24T09:58:46Z</cp:lastPrinted>
  <dcterms:created xsi:type="dcterms:W3CDTF">2021-10-27T09:48:48Z</dcterms:created>
  <dcterms:modified xsi:type="dcterms:W3CDTF">2022-02-24T09:58:52Z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28D4030AE75B4813B58EE828F8D1E868</vt:lpwstr>
  </property>
  <property fmtid="{D5CDD505-2E9C-101B-9397-08002B2CF9AE}" pid="3" name="KSOProductBuildVer">
    <vt:lpwstr>1049-11.2.0.10463</vt:lpwstr>
  </property>
</Properties>
</file>